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"/>
  </bookViews>
  <sheets>
    <sheet name="QuickBooks Export Tip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'Sheet1'!$A:$C,'Sheet1'!$4:$4</definedName>
  </definedNames>
  <calcPr fullCalcOnLoad="1"/>
</workbook>
</file>

<file path=xl/sharedStrings.xml><?xml version="1.0" encoding="utf-8"?>
<sst xmlns="http://schemas.openxmlformats.org/spreadsheetml/2006/main" count="74" uniqueCount="74">
  <si>
    <t>Income</t>
  </si>
  <si>
    <t>Season's Passes</t>
  </si>
  <si>
    <t>Memberships</t>
  </si>
  <si>
    <t>Ticket Sales</t>
  </si>
  <si>
    <t>Lodge Revenue</t>
  </si>
  <si>
    <t>Area Revenue</t>
  </si>
  <si>
    <t>Racers</t>
  </si>
  <si>
    <t>Biathlon</t>
  </si>
  <si>
    <t>Rabbits</t>
  </si>
  <si>
    <t>Masters</t>
  </si>
  <si>
    <t>Backcountry Revenue</t>
  </si>
  <si>
    <t>School Program</t>
  </si>
  <si>
    <t>Grants</t>
  </si>
  <si>
    <t>Race Committee Events</t>
  </si>
  <si>
    <t>Sponsorships</t>
  </si>
  <si>
    <t>Bank Interest</t>
  </si>
  <si>
    <t>Misc. Revenue</t>
  </si>
  <si>
    <t>Total Income</t>
  </si>
  <si>
    <t>Expense</t>
  </si>
  <si>
    <t>CCBC Membership</t>
  </si>
  <si>
    <t>Area and Trail Maintenance</t>
  </si>
  <si>
    <t>Tracksetter</t>
  </si>
  <si>
    <t>Hydro</t>
  </si>
  <si>
    <t>Insurance</t>
  </si>
  <si>
    <t>Repairs, Maintenance</t>
  </si>
  <si>
    <t>Small Equip, Safety</t>
  </si>
  <si>
    <t>Lodge Maintenance</t>
  </si>
  <si>
    <t>Administration</t>
  </si>
  <si>
    <t>Communications</t>
  </si>
  <si>
    <t>Racer Expenses</t>
  </si>
  <si>
    <t>Biathlon Expenses</t>
  </si>
  <si>
    <t>Rabbit Expenses</t>
  </si>
  <si>
    <t>Coaching</t>
  </si>
  <si>
    <t>Race Committee Expenses</t>
  </si>
  <si>
    <t>Nationals</t>
  </si>
  <si>
    <t>Club Activities</t>
  </si>
  <si>
    <t>Backcountry</t>
  </si>
  <si>
    <t>WCB</t>
  </si>
  <si>
    <t>Misc Expenses</t>
  </si>
  <si>
    <t>Total Expense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</si>
  <si>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</si>
  <si>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</si>
  <si>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</si>
  <si>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</si>
  <si>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</si>
  <si>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</si>
  <si>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</si>
  <si>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</si>
  <si>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</si>
  <si>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</si>
  <si>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</si>
  <si>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</si>
  <si>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</si>
  <si>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</si>
  <si>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</si>
  <si>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</si>
  <si>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</si>
  <si>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</si>
  <si>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</si>
  <si>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</si>
  <si>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</si>
  <si>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</si>
  <si>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</si>
  <si>
    <t>BVCCSC Budget</t>
  </si>
  <si>
    <t>April 1, 2007 to March 31, 2008</t>
  </si>
  <si>
    <t>Budget</t>
  </si>
  <si>
    <t>Apr 06 - Mar 07</t>
  </si>
  <si>
    <t>Gaming Grant</t>
  </si>
  <si>
    <t>CCBC Coaching Grant</t>
  </si>
  <si>
    <t>Total Including Grants</t>
  </si>
  <si>
    <t>Ski Lessons</t>
  </si>
  <si>
    <t>*</t>
  </si>
  <si>
    <t>*proposed gaming grant submission</t>
  </si>
  <si>
    <t>Note:  Fiscal Report excludes Westerns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</si>
</sst>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9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b/>
      <sz val="16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41</v>
      </c>
    </row>
    <row r="3" ht="12.75">
      <c r="A3" s="6" t="s">
        <v>42</v>
      </c>
    </row>
    <row r="4" ht="12.75">
      <c r="B4" t="s">
        <v>43</v>
      </c>
    </row>
    <row r="5" ht="12.75">
      <c r="B5" t="s">
        <v>44</v>
      </c>
    </row>
    <row r="8" ht="12.75">
      <c r="A8" s="6" t="s">
        <v>45</v>
      </c>
    </row>
    <row r="9" ht="12.75">
      <c r="B9" t="s">
        <v>46</v>
      </c>
    </row>
    <row r="12" ht="12.75">
      <c r="A12" s="6" t="s">
        <v>47</v>
      </c>
    </row>
    <row r="13" ht="12.75">
      <c r="B13" t="s">
        <v>48</v>
      </c>
    </row>
    <row r="14" ht="12.75">
      <c r="B14" t="s">
        <v>49</v>
      </c>
    </row>
    <row r="15" ht="12.75">
      <c r="C15" s="14" t="s">
        <v>50</v>
      </c>
    </row>
    <row r="16" ht="12.75">
      <c r="C16" s="14" t="s">
        <v>51</v>
      </c>
    </row>
    <row r="17" ht="12.75">
      <c r="C17" s="14" t="s">
        <v>52</v>
      </c>
    </row>
    <row r="18" ht="12.75">
      <c r="C18" s="14" t="s">
        <v>53</v>
      </c>
    </row>
    <row r="21" ht="12.75">
      <c r="A21" s="6" t="s">
        <v>54</v>
      </c>
    </row>
    <row r="22" ht="12.75">
      <c r="B22" t="s">
        <v>55</v>
      </c>
    </row>
    <row r="23" ht="12.75">
      <c r="B23" t="s">
        <v>56</v>
      </c>
    </row>
    <row r="24" ht="12.75">
      <c r="C24" s="14" t="s">
        <v>57</v>
      </c>
    </row>
    <row r="25" ht="12.75">
      <c r="D25" t="s">
        <v>58</v>
      </c>
    </row>
    <row r="26" ht="12.75">
      <c r="D26" t="s">
        <v>59</v>
      </c>
    </row>
    <row r="27" ht="12.75">
      <c r="C27" s="14" t="s">
        <v>60</v>
      </c>
    </row>
    <row r="28" ht="12.75">
      <c r="D28" t="s">
        <v>61</v>
      </c>
    </row>
    <row r="29" ht="12.75">
      <c r="C29" s="14" t="s">
        <v>62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49" sqref="H49"/>
    </sheetView>
  </sheetViews>
  <sheetFormatPr defaultColWidth="9.140625" defaultRowHeight="12.75"/>
  <cols>
    <col min="1" max="2" width="3.00390625" style="12" customWidth="1"/>
    <col min="3" max="3" width="22.7109375" style="12" customWidth="1"/>
    <col min="4" max="4" width="13.140625" style="13" bestFit="1" customWidth="1"/>
    <col min="5" max="5" width="13.421875" style="2" customWidth="1"/>
  </cols>
  <sheetData>
    <row r="1" spans="1:8" ht="20.25">
      <c r="A1" s="15" t="s">
        <v>63</v>
      </c>
      <c r="B1" s="15"/>
      <c r="C1" s="15"/>
      <c r="D1" s="15"/>
      <c r="E1" s="21"/>
      <c r="F1" s="16"/>
      <c r="G1" s="16"/>
      <c r="H1" s="16"/>
    </row>
    <row r="2" spans="1:8" ht="20.25">
      <c r="A2" s="15" t="s">
        <v>64</v>
      </c>
      <c r="B2" s="15"/>
      <c r="C2" s="15"/>
      <c r="D2" s="15"/>
      <c r="E2" s="21"/>
      <c r="F2" s="16"/>
      <c r="G2" s="16"/>
      <c r="H2" s="16"/>
    </row>
    <row r="3" spans="1:8" ht="13.5" customHeight="1">
      <c r="A3" s="15"/>
      <c r="B3" s="15"/>
      <c r="C3" s="15"/>
      <c r="D3" s="15"/>
      <c r="E3" s="21"/>
      <c r="F3" s="16"/>
      <c r="G3" s="16"/>
      <c r="H3" s="16"/>
    </row>
    <row r="4" spans="1:5" s="11" customFormat="1" ht="13.5" thickBot="1">
      <c r="A4" s="9"/>
      <c r="B4" s="9"/>
      <c r="C4" s="9"/>
      <c r="D4" s="10" t="s">
        <v>66</v>
      </c>
      <c r="E4" s="22" t="s">
        <v>65</v>
      </c>
    </row>
    <row r="5" spans="1:4" ht="13.5" thickTop="1">
      <c r="A5" s="1"/>
      <c r="B5" s="1" t="s">
        <v>0</v>
      </c>
      <c r="C5" s="1"/>
      <c r="D5" s="3"/>
    </row>
    <row r="6" spans="1:5" ht="12.75">
      <c r="A6" s="1"/>
      <c r="B6" s="1"/>
      <c r="C6" s="1" t="s">
        <v>1</v>
      </c>
      <c r="D6" s="3">
        <v>41952.39</v>
      </c>
      <c r="E6" s="2">
        <v>34000</v>
      </c>
    </row>
    <row r="7" spans="1:5" ht="12.75">
      <c r="A7" s="1"/>
      <c r="B7" s="1"/>
      <c r="C7" s="1" t="s">
        <v>2</v>
      </c>
      <c r="D7" s="3">
        <v>12205</v>
      </c>
      <c r="E7" s="2">
        <v>8000</v>
      </c>
    </row>
    <row r="8" spans="1:5" ht="12.75">
      <c r="A8" s="1"/>
      <c r="B8" s="1"/>
      <c r="C8" s="1" t="s">
        <v>3</v>
      </c>
      <c r="D8" s="3">
        <v>9028.82</v>
      </c>
      <c r="E8" s="2">
        <v>6500</v>
      </c>
    </row>
    <row r="9" spans="1:5" ht="12.75">
      <c r="A9" s="1"/>
      <c r="B9" s="1"/>
      <c r="C9" s="1" t="s">
        <v>4</v>
      </c>
      <c r="D9" s="3">
        <v>1802.71</v>
      </c>
      <c r="E9" s="2">
        <v>1100</v>
      </c>
    </row>
    <row r="10" spans="1:5" ht="12.75">
      <c r="A10" s="1"/>
      <c r="B10" s="1"/>
      <c r="C10" s="1" t="s">
        <v>5</v>
      </c>
      <c r="D10" s="3">
        <v>1411.74</v>
      </c>
      <c r="E10" s="2">
        <v>3500</v>
      </c>
    </row>
    <row r="11" spans="1:5" ht="12.75">
      <c r="A11" s="1"/>
      <c r="B11" s="1"/>
      <c r="C11" s="1" t="s">
        <v>6</v>
      </c>
      <c r="D11" s="3">
        <v>13698.41</v>
      </c>
      <c r="E11" s="2">
        <v>10300</v>
      </c>
    </row>
    <row r="12" spans="1:5" ht="12.75">
      <c r="A12" s="1"/>
      <c r="B12" s="1"/>
      <c r="C12" s="1" t="s">
        <v>7</v>
      </c>
      <c r="D12" s="3">
        <v>2835.57</v>
      </c>
      <c r="E12" s="2">
        <v>1600</v>
      </c>
    </row>
    <row r="13" spans="1:5" ht="12.75">
      <c r="A13" s="1"/>
      <c r="B13" s="1"/>
      <c r="C13" s="1" t="s">
        <v>8</v>
      </c>
      <c r="D13" s="3">
        <v>2640</v>
      </c>
      <c r="E13" s="2">
        <v>2500</v>
      </c>
    </row>
    <row r="14" spans="1:5" ht="12.75">
      <c r="A14" s="1"/>
      <c r="B14" s="1"/>
      <c r="C14" s="1" t="s">
        <v>9</v>
      </c>
      <c r="D14" s="3">
        <v>441.25</v>
      </c>
      <c r="E14" s="2">
        <v>400</v>
      </c>
    </row>
    <row r="15" spans="1:5" ht="12.75">
      <c r="A15" s="1"/>
      <c r="B15" s="1"/>
      <c r="C15" s="1" t="s">
        <v>70</v>
      </c>
      <c r="D15" s="3">
        <v>0</v>
      </c>
      <c r="E15" s="2">
        <v>100</v>
      </c>
    </row>
    <row r="16" spans="1:5" ht="12.75">
      <c r="A16" s="1"/>
      <c r="B16" s="1"/>
      <c r="C16" s="1" t="s">
        <v>10</v>
      </c>
      <c r="D16" s="3">
        <v>474</v>
      </c>
      <c r="E16" s="2">
        <v>750</v>
      </c>
    </row>
    <row r="17" spans="1:5" ht="12.75">
      <c r="A17" s="1"/>
      <c r="B17" s="1"/>
      <c r="C17" s="1" t="s">
        <v>11</v>
      </c>
      <c r="D17" s="3">
        <v>2319</v>
      </c>
      <c r="E17" s="2">
        <v>800</v>
      </c>
    </row>
    <row r="18" spans="1:5" ht="12.75">
      <c r="A18" s="1"/>
      <c r="B18" s="1"/>
      <c r="C18" s="1" t="s">
        <v>13</v>
      </c>
      <c r="D18" s="3">
        <v>3722</v>
      </c>
      <c r="E18" s="2">
        <v>2500</v>
      </c>
    </row>
    <row r="19" spans="1:5" ht="12.75">
      <c r="A19" s="1"/>
      <c r="B19" s="1"/>
      <c r="C19" s="1" t="s">
        <v>14</v>
      </c>
      <c r="D19" s="3">
        <v>300</v>
      </c>
      <c r="E19" s="2">
        <v>300</v>
      </c>
    </row>
    <row r="20" spans="1:5" ht="12.75">
      <c r="A20" s="1"/>
      <c r="B20" s="1"/>
      <c r="C20" s="1" t="s">
        <v>15</v>
      </c>
      <c r="D20" s="3">
        <v>87.07</v>
      </c>
      <c r="E20" s="2">
        <v>75</v>
      </c>
    </row>
    <row r="21" spans="1:5" ht="13.5" thickBot="1">
      <c r="A21" s="1"/>
      <c r="B21" s="1"/>
      <c r="C21" s="1" t="s">
        <v>16</v>
      </c>
      <c r="D21" s="4">
        <v>724.93</v>
      </c>
      <c r="E21" s="2">
        <v>150</v>
      </c>
    </row>
    <row r="22" spans="1:5" ht="12.75">
      <c r="A22" s="1"/>
      <c r="B22" s="1" t="s">
        <v>17</v>
      </c>
      <c r="C22" s="1"/>
      <c r="D22" s="3">
        <f>ROUND(SUM(D5:D21),5)</f>
        <v>93642.89</v>
      </c>
      <c r="E22" s="23">
        <f>ROUND(SUM(E5:E21),5)</f>
        <v>72575</v>
      </c>
    </row>
    <row r="23" spans="1:4" ht="25.5" customHeight="1">
      <c r="A23" s="1"/>
      <c r="B23" s="1" t="s">
        <v>18</v>
      </c>
      <c r="C23" s="1"/>
      <c r="D23" s="3"/>
    </row>
    <row r="24" spans="1:5" ht="12.75">
      <c r="A24" s="1"/>
      <c r="B24" s="1"/>
      <c r="C24" s="1" t="s">
        <v>19</v>
      </c>
      <c r="D24" s="3">
        <v>6930</v>
      </c>
      <c r="E24" s="2">
        <v>4000</v>
      </c>
    </row>
    <row r="25" spans="1:5" ht="12.75">
      <c r="A25" s="1"/>
      <c r="B25" s="1"/>
      <c r="C25" s="1" t="s">
        <v>20</v>
      </c>
      <c r="D25" s="3">
        <v>12634.21</v>
      </c>
      <c r="E25" s="2">
        <v>11100</v>
      </c>
    </row>
    <row r="26" spans="1:5" ht="12.75">
      <c r="A26" s="1"/>
      <c r="B26" s="1"/>
      <c r="C26" s="1" t="s">
        <v>21</v>
      </c>
      <c r="D26" s="3">
        <v>32467.07</v>
      </c>
      <c r="E26" s="2">
        <v>33800</v>
      </c>
    </row>
    <row r="27" spans="1:5" ht="12.75">
      <c r="A27" s="1"/>
      <c r="B27" s="1"/>
      <c r="C27" s="1" t="s">
        <v>22</v>
      </c>
      <c r="D27" s="3">
        <v>2684.22</v>
      </c>
      <c r="E27" s="2">
        <v>3000</v>
      </c>
    </row>
    <row r="28" spans="1:5" ht="12.75">
      <c r="A28" s="1"/>
      <c r="B28" s="1"/>
      <c r="C28" s="1" t="s">
        <v>23</v>
      </c>
      <c r="D28" s="3">
        <v>4698</v>
      </c>
      <c r="E28" s="2">
        <v>5000</v>
      </c>
    </row>
    <row r="29" spans="1:5" ht="12.75">
      <c r="A29" s="1"/>
      <c r="B29" s="1"/>
      <c r="C29" s="1" t="s">
        <v>24</v>
      </c>
      <c r="D29" s="3">
        <v>80.7</v>
      </c>
      <c r="E29" s="2">
        <v>500</v>
      </c>
    </row>
    <row r="30" spans="1:5" ht="12.75">
      <c r="A30" s="1"/>
      <c r="B30" s="1"/>
      <c r="C30" s="1" t="s">
        <v>25</v>
      </c>
      <c r="D30" s="3">
        <v>866.7</v>
      </c>
      <c r="E30" s="2">
        <v>500</v>
      </c>
    </row>
    <row r="31" spans="1:5" ht="12.75">
      <c r="A31" s="1"/>
      <c r="B31" s="1"/>
      <c r="C31" s="1" t="s">
        <v>26</v>
      </c>
      <c r="D31" s="3">
        <v>2643.49</v>
      </c>
      <c r="E31" s="2">
        <v>5650</v>
      </c>
    </row>
    <row r="32" spans="1:5" ht="12.75">
      <c r="A32" s="1"/>
      <c r="B32" s="1"/>
      <c r="C32" s="1" t="s">
        <v>27</v>
      </c>
      <c r="D32" s="3">
        <v>4116.47</v>
      </c>
      <c r="E32" s="2">
        <v>4450</v>
      </c>
    </row>
    <row r="33" spans="1:5" ht="12.75">
      <c r="A33" s="1"/>
      <c r="B33" s="1"/>
      <c r="C33" s="1" t="s">
        <v>28</v>
      </c>
      <c r="D33" s="3">
        <v>8158.13</v>
      </c>
      <c r="E33" s="2">
        <v>1500</v>
      </c>
    </row>
    <row r="34" spans="1:5" ht="12.75">
      <c r="A34" s="1"/>
      <c r="B34" s="1"/>
      <c r="C34" s="1" t="s">
        <v>29</v>
      </c>
      <c r="D34" s="3">
        <v>8148.14</v>
      </c>
      <c r="E34" s="2">
        <v>7200</v>
      </c>
    </row>
    <row r="35" spans="1:5" ht="12.75">
      <c r="A35" s="1"/>
      <c r="B35" s="1"/>
      <c r="C35" s="1" t="s">
        <v>30</v>
      </c>
      <c r="D35" s="3">
        <v>5194.49</v>
      </c>
      <c r="E35" s="2">
        <v>1850</v>
      </c>
    </row>
    <row r="36" spans="1:5" ht="12.75">
      <c r="A36" s="1"/>
      <c r="B36" s="1"/>
      <c r="C36" s="1" t="s">
        <v>31</v>
      </c>
      <c r="D36" s="3">
        <v>2704.37</v>
      </c>
      <c r="E36" s="2">
        <v>2900</v>
      </c>
    </row>
    <row r="37" spans="1:5" ht="12.75">
      <c r="A37" s="1"/>
      <c r="B37" s="1"/>
      <c r="C37" s="1" t="s">
        <v>32</v>
      </c>
      <c r="D37" s="3">
        <v>21792.14</v>
      </c>
      <c r="E37" s="2">
        <v>20550</v>
      </c>
    </row>
    <row r="38" spans="1:5" ht="12.75">
      <c r="A38" s="1"/>
      <c r="B38" s="1"/>
      <c r="C38" s="1" t="s">
        <v>33</v>
      </c>
      <c r="D38" s="3">
        <v>6812.77</v>
      </c>
      <c r="E38" s="2">
        <v>4200</v>
      </c>
    </row>
    <row r="39" spans="1:5" ht="12.75">
      <c r="A39" s="1"/>
      <c r="B39" s="1"/>
      <c r="C39" s="1" t="s">
        <v>34</v>
      </c>
      <c r="D39" s="3">
        <v>1998</v>
      </c>
      <c r="E39" s="2">
        <v>2000</v>
      </c>
    </row>
    <row r="40" spans="1:5" ht="12.75">
      <c r="A40" s="1"/>
      <c r="B40" s="1"/>
      <c r="C40" s="1" t="s">
        <v>35</v>
      </c>
      <c r="D40" s="3">
        <v>57.78</v>
      </c>
      <c r="E40" s="2">
        <v>200</v>
      </c>
    </row>
    <row r="41" spans="1:5" ht="12.75">
      <c r="A41" s="1"/>
      <c r="B41" s="1"/>
      <c r="C41" s="1" t="s">
        <v>36</v>
      </c>
      <c r="D41" s="3">
        <v>14.95</v>
      </c>
      <c r="E41" s="2">
        <v>750</v>
      </c>
    </row>
    <row r="42" spans="1:5" ht="12.75">
      <c r="A42" s="1"/>
      <c r="B42" s="1"/>
      <c r="C42" s="1" t="s">
        <v>37</v>
      </c>
      <c r="D42" s="3">
        <v>472.31</v>
      </c>
      <c r="E42" s="2">
        <v>500</v>
      </c>
    </row>
    <row r="43" spans="1:5" ht="13.5" thickBot="1">
      <c r="A43" s="1"/>
      <c r="B43" s="1"/>
      <c r="C43" s="1" t="s">
        <v>38</v>
      </c>
      <c r="D43" s="4">
        <v>427.11</v>
      </c>
      <c r="E43" s="2">
        <v>500</v>
      </c>
    </row>
    <row r="44" spans="1:5" ht="13.5" thickBot="1">
      <c r="A44" s="1"/>
      <c r="B44" s="1" t="s">
        <v>39</v>
      </c>
      <c r="C44" s="1"/>
      <c r="D44" s="5">
        <f>ROUND(SUM(D23:D43),5)</f>
        <v>122901.05</v>
      </c>
      <c r="E44" s="5">
        <f>ROUND(SUM(E23:E43),5)</f>
        <v>110150</v>
      </c>
    </row>
    <row r="45" spans="1:5" s="8" customFormat="1" ht="25.5" customHeight="1" thickBot="1">
      <c r="A45" s="1" t="s">
        <v>40</v>
      </c>
      <c r="B45" s="1"/>
      <c r="C45" s="1"/>
      <c r="D45" s="7">
        <f>ROUND(D22-D44,5)</f>
        <v>-29258.16</v>
      </c>
      <c r="E45" s="7">
        <f>ROUND(E22-E44,5)</f>
        <v>-37575</v>
      </c>
    </row>
    <row r="46" ht="13.5" thickTop="1"/>
    <row r="47" spans="1:8" ht="12.75">
      <c r="A47" s="12" t="s">
        <v>12</v>
      </c>
      <c r="D47" s="12"/>
      <c r="E47" s="21"/>
      <c r="F47" s="13"/>
      <c r="G47" s="13"/>
      <c r="H47" s="13"/>
    </row>
    <row r="48" spans="1:8" ht="12.75">
      <c r="A48" s="1"/>
      <c r="B48" s="1"/>
      <c r="C48" s="1" t="s">
        <v>67</v>
      </c>
      <c r="D48" s="17">
        <v>38110</v>
      </c>
      <c r="E48" s="17">
        <f>-E45</f>
        <v>37575</v>
      </c>
      <c r="F48" t="s">
        <v>71</v>
      </c>
      <c r="G48" s="18"/>
      <c r="H48" s="17"/>
    </row>
    <row r="49" spans="1:8" ht="12.75">
      <c r="A49" s="1"/>
      <c r="B49" s="1"/>
      <c r="C49" s="1" t="s">
        <v>68</v>
      </c>
      <c r="D49" s="3">
        <v>10900</v>
      </c>
      <c r="E49" s="3">
        <v>0</v>
      </c>
      <c r="G49" s="19"/>
      <c r="H49" s="3"/>
    </row>
    <row r="50" spans="4:8" ht="12.75">
      <c r="D50" s="12"/>
      <c r="E50" s="12"/>
      <c r="F50" s="13"/>
      <c r="G50" s="13"/>
      <c r="H50" s="13"/>
    </row>
    <row r="51" spans="3:8" ht="12.75">
      <c r="C51" s="12" t="s">
        <v>69</v>
      </c>
      <c r="D51" s="20">
        <f>D45+D48+D49</f>
        <v>19751.84</v>
      </c>
      <c r="E51" s="20">
        <f>E45+E48+E49</f>
        <v>0</v>
      </c>
      <c r="G51" s="20"/>
      <c r="H51" s="20"/>
    </row>
    <row r="53" ht="12.75">
      <c r="C53" s="24" t="s">
        <v>73</v>
      </c>
    </row>
    <row r="54" ht="12.75">
      <c r="C54" s="24" t="s">
        <v>72</v>
      </c>
    </row>
  </sheetData>
  <printOptions/>
  <pageMargins left="0.75" right="0.75" top="1" bottom="1" header="0.25" footer="0.5"/>
  <pageSetup fitToHeight="1" fitToWidth="1" horizontalDpi="300" verticalDpi="300" orientation="portrait" scale="80" r:id="rId1"/>
  <headerFooter alignWithMargins="0">
    <oddHeader>&amp;L&amp;"Arial,Bold"&amp;8 April 18, 2007&amp;C&amp;"Arial,Bold"&amp;12 BVCCSC
&amp;"Arial,Bold"&amp;14 Income and Expenses Summary
&amp;"Arial,Bold"&amp;10 Year End Report</oddHeader>
    <oddFooter>&amp;L&amp;"Arial,Bold"&amp;8 James Cuell&amp;R&amp;"Arial,Bold"&amp;8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MacMillan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Cuell</dc:creator>
  <cp:keywords/>
  <dc:description/>
  <cp:lastModifiedBy>James W. Cuell</cp:lastModifiedBy>
  <cp:lastPrinted>2007-04-19T04:27:51Z</cp:lastPrinted>
  <dcterms:created xsi:type="dcterms:W3CDTF">2007-04-19T04:10:53Z</dcterms:created>
  <dcterms:modified xsi:type="dcterms:W3CDTF">2007-04-19T04:54:01Z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